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cef703ad24c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imbursement" sheetId="1" r:id="R0e05d6e1661743b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mm/dd/yy"/>
    <x:numFmt numFmtId="201" formatCode="$#,##0.00"/>
    <x:numFmt numFmtId="202" formatCode="0"/>
    <x:numFmt numFmtId="203" formatCode="$0.000"/>
    <x:numFmt numFmtId="204" formatCode="General"/>
  </x:numFmts>
  <x:fonts count="11">
    <x:font>
      <x:sz val="11"/>
      <x:name val="Carlito"/>
    </x:font>
    <x:font>
      <x:sz val="10"/>
      <x:color rgb="FF000000"/>
      <x:name val="Calibri"/>
    </x:font>
    <x:font>
      <x:b/>
      <x:sz val="18"/>
      <x:color rgb="FFFFFFFF"/>
      <x:name val="Calibri"/>
    </x:font>
    <x:font>
      <x:i/>
      <x:sz val="9"/>
      <x:color rgb="FFFFFFFF"/>
      <x:name val="Calibri"/>
    </x:font>
    <x:font>
      <x:b/>
      <x:sz val="11"/>
      <x:color rgb="FFFFFFFF"/>
      <x:name val="Calibri"/>
    </x:font>
    <x:font>
      <x:b/>
      <x:sz val="9"/>
      <x:color rgb="FF000000"/>
      <x:name val="Calibri"/>
    </x:font>
    <x:font>
      <x:b/>
      <x:u val="single"/>
      <x:sz val="10"/>
      <x:color rgb="FF0563C1"/>
      <x:name val="Calibri"/>
    </x:font>
    <x:font>
      <x:b/>
      <x:sz val="10"/>
      <x:color rgb="FFC00000"/>
      <x:name val="Calibri"/>
    </x:font>
    <x:font>
      <x:b/>
      <x:sz val="10"/>
      <x:color rgb="FFFFFFFF"/>
      <x:name val="Calibri"/>
    </x:font>
    <x:font>
      <x:b/>
      <x:sz val="10"/>
      <x:color rgb="FF000000"/>
      <x:name val="Calibri"/>
    </x:font>
    <x:font>
      <x:sz val="9"/>
      <x:color rgb="FF000000"/>
      <x:name val="Calibri"/>
    </x:font>
  </x:fonts>
  <x:fills count="8">
    <x:fill>
      <x:patternFill patternType="none"/>
    </x:fill>
    <x:fill>
      <x:patternFill patternType="gray125"/>
    </x:fill>
    <x:fill>
      <x:patternFill patternType="solid">
        <x:fgColor rgb="FF1F3864"/>
      </x:patternFill>
    </x:fill>
    <x:fill>
      <x:patternFill patternType="solid">
        <x:fgColor rgb="FF2E5395"/>
      </x:patternFill>
    </x:fill>
    <x:fill>
      <x:patternFill patternType="solid">
        <x:fgColor rgb="FFF2F2F2"/>
      </x:patternFill>
    </x:fill>
    <x:fill>
      <x:patternFill patternType="solid">
        <x:fgColor rgb="FFFFFFFF"/>
      </x:patternFill>
    </x:fill>
    <x:fill>
      <x:patternFill patternType="solid">
        <x:fgColor rgb="FFFFF2CC"/>
      </x:patternFill>
    </x:fill>
    <x:fill>
      <x:patternFill patternType="solid">
        <x:fgColor rgb="FFE7F0FB"/>
      </x:patternFill>
    </x:fill>
  </x:fills>
  <x:borders count="5">
    <x:border>
      <x:left/>
      <x:right/>
      <x:top/>
      <x:bottom/>
      <x:diagonal/>
    </x:border>
    <x:border>
      <x:left style="thin">
        <x:color rgb="FF8C8C8C"/>
      </x:left>
      <x:right/>
      <x:top style="thin">
        <x:color rgb="FF8C8C8C"/>
      </x:top>
      <x:bottom style="thin">
        <x:color rgb="FF8C8C8C"/>
      </x:bottom>
      <x:diagonal/>
    </x:border>
    <x:border>
      <x:left/>
      <x:right/>
      <x:top style="thin">
        <x:color rgb="FF8C8C8C"/>
      </x:top>
      <x:bottom style="thin">
        <x:color rgb="FF8C8C8C"/>
      </x:bottom>
      <x:diagonal/>
    </x:border>
    <x:border>
      <x:left/>
      <x:right style="thin">
        <x:color rgb="FF8C8C8C"/>
      </x:right>
      <x:top style="thin">
        <x:color rgb="FF8C8C8C"/>
      </x:top>
      <x:bottom style="thin">
        <x:color rgb="FF8C8C8C"/>
      </x:bottom>
      <x:diagonal/>
    </x:border>
    <x:border>
      <x:left style="thin">
        <x:color rgb="FF8C8C8C"/>
      </x:left>
      <x:right style="thin">
        <x:color rgb="FF8C8C8C"/>
      </x:right>
      <x:top style="thin">
        <x:color rgb="FF8C8C8C"/>
      </x:top>
      <x:bottom style="thin">
        <x:color rgb="FF8C8C8C"/>
      </x:bottom>
      <x:diagonal/>
    </x:border>
  </x:borders>
  <x:cellStyleXfs count="1">
    <x:xf numFmtId="0" fontId="0" fillId="0" borderId="0"/>
  </x:cellStyleXfs>
  <x:cellXfs count="6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4" xfId="0" applyNumberFormat="1" applyFont="1" applyFill="1" applyBorder="1" applyAlignment="1">
      <x:alignment vertical="center"/>
    </x:xf>
    <x:xf numFmtId="0" fontId="5" fillId="4" borderId="4" xfId="0" applyNumberFormat="1" applyFont="1" applyFill="1" applyBorder="1" applyAlignment="1">
      <x:alignment vertical="center" wrapText="1"/>
    </x:xf>
    <x:xf numFmtId="0" fontId="5" fillId="4" borderId="4" xfId="0" applyNumberFormat="1" applyFont="1" applyFill="1" applyBorder="1" applyAlignment="1">
      <x:alignment horizontal="left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4" xfId="0" applyNumberFormat="1" applyFont="1" applyFill="1" applyBorder="1" applyAlignment="1">
      <x:alignment vertical="center"/>
    </x:xf>
    <x:xf numFmtId="200" fontId="1" fillId="5" borderId="4" xfId="0" applyNumberFormat="1" applyFont="1" applyFill="1" applyBorder="1" applyAlignment="1">
      <x:alignment vertical="center"/>
    </x:xf>
    <x:xf numFmtId="0" fontId="1" fillId="5" borderId="4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1" fillId="6" borderId="4" xfId="0" applyNumberFormat="1" applyFont="1" applyFill="1" applyBorder="1" applyAlignment="1">
      <x:alignment vertical="center"/>
    </x:xf>
    <x:xf numFmtId="0" fontId="1" fillId="6" borderId="4" xfId="0" applyNumberFormat="1" applyFont="1" applyFill="1" applyBorder="1" applyAlignment="1">
      <x:alignment horizontal="center" vertical="center"/>
    </x:xf>
    <x:xf numFmtId="201" fontId="1" fillId="6" borderId="4" xfId="0" applyNumberFormat="1" applyFont="1" applyFill="1" applyBorder="1" applyAlignment="1">
      <x:alignment vertical="center"/>
    </x:xf>
    <x:xf numFmtId="201" fontId="1" fillId="6" borderId="4" xfId="0" applyNumberFormat="1" applyFont="1" applyFill="1" applyBorder="1" applyAlignment="1">
      <x:alignment horizontal="center" vertical="center"/>
    </x:xf>
    <x:xf numFmtId="0" fontId="1" fillId="7" borderId="0" xfId="0" applyNumberFormat="1" applyFont="1" applyFill="1" applyBorder="1" applyAlignment="1">
      <x:alignment vertical="center"/>
    </x:xf>
    <x:xf numFmtId="0" fontId="6" fillId="7" borderId="0" xfId="0" applyNumberFormat="1" applyFont="1" applyFill="1" applyBorder="1" applyAlignment="1">
      <x:alignment vertical="center"/>
    </x:xf>
    <x:xf numFmtId="0" fontId="6" fillId="7" borderId="4" xfId="0" applyNumberFormat="1" applyFont="1" applyFill="1" applyBorder="1" applyAlignment="1">
      <x:alignment vertical="center"/>
    </x:xf>
    <x:xf numFmtId="0" fontId="6" fillId="7" borderId="4" xfId="0" applyNumberFormat="1" applyFont="1" applyFill="1" applyBorder="1" applyAlignment="1">
      <x:alignment horizontal="center" vertical="center"/>
    </x:xf>
    <x:xf numFmtId="202" fontId="1" fillId="5" borderId="4" xfId="0" applyNumberFormat="1" applyFont="1" applyFill="1" applyBorder="1" applyAlignment="1">
      <x:alignment vertical="center"/>
    </x:xf>
    <x:xf numFmtId="202" fontId="1" fillId="5" borderId="4" xfId="0" applyNumberFormat="1" applyFont="1" applyFill="1" applyBorder="1" applyAlignment="1">
      <x:alignment vertical="center" wrapText="1"/>
    </x:xf>
    <x:xf numFmtId="202" fontId="1" fillId="5" borderId="4" xfId="0" applyNumberFormat="1" applyFont="1" applyFill="1" applyBorder="1" applyAlignment="1">
      <x:alignment horizontal="center" vertical="center" wrapText="1"/>
    </x:xf>
    <x:xf numFmtId="0" fontId="7" fillId="6" borderId="0" xfId="0" applyNumberFormat="1" applyFont="1" applyFill="1" applyBorder="1" applyAlignment="1">
      <x:alignment vertical="center"/>
    </x:xf>
    <x:xf numFmtId="0" fontId="7" fillId="6" borderId="1" xfId="0" applyNumberFormat="1" applyFont="1" applyFill="1" applyBorder="1" applyAlignment="1">
      <x:alignment vertical="center"/>
    </x:xf>
    <x:xf numFmtId="0" fontId="7" fillId="6" borderId="2" xfId="0" applyNumberFormat="1" applyFont="1" applyFill="1" applyBorder="1" applyAlignment="1">
      <x:alignment vertical="center"/>
    </x:xf>
    <x:xf numFmtId="0" fontId="7" fillId="6" borderId="3" xfId="0" applyNumberFormat="1" applyFont="1" applyFill="1" applyBorder="1" applyAlignment="1">
      <x:alignment vertical="center"/>
    </x:xf>
    <x:xf numFmtId="0" fontId="7" fillId="6" borderId="1" xfId="0" applyNumberFormat="1" applyFont="1" applyFill="1" applyBorder="1" applyAlignment="1">
      <x:alignment vertical="center" wrapText="1"/>
    </x:xf>
    <x:xf numFmtId="0" fontId="7" fillId="6" borderId="2" xfId="0" applyNumberFormat="1" applyFont="1" applyFill="1" applyBorder="1" applyAlignment="1">
      <x:alignment vertical="center" wrapText="1"/>
    </x:xf>
    <x:xf numFmtId="0" fontId="7" fillId="6" borderId="3" xfId="0" applyNumberFormat="1" applyFont="1" applyFill="1" applyBorder="1" applyAlignment="1">
      <x:alignment vertical="center" wrapText="1"/>
    </x:xf>
    <x:xf numFmtId="0" fontId="7" fillId="6" borderId="1" xfId="0" applyNumberFormat="1" applyFont="1" applyFill="1" applyBorder="1" applyAlignment="1">
      <x:alignment horizontal="center" vertical="center" wrapText="1"/>
    </x:xf>
    <x:xf numFmtId="0" fontId="7" fillId="6" borderId="2" xfId="0" applyNumberFormat="1" applyFont="1" applyFill="1" applyBorder="1" applyAlignment="1">
      <x:alignment horizontal="center" vertical="center" wrapText="1"/>
    </x:xf>
    <x:xf numFmtId="0" fontId="7" fillId="6" borderId="3" xfId="0" applyNumberFormat="1" applyFont="1" applyFill="1" applyBorder="1" applyAlignment="1">
      <x:alignment horizontal="center" vertical="center" wrapText="1"/>
    </x:xf>
    <x:xf numFmtId="0" fontId="8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0" fontId="5" fillId="4" borderId="4" xfId="0" applyNumberFormat="1" applyFont="1" applyFill="1" applyBorder="1" applyAlignment="1">
      <x:alignment horizontal="center" vertical="center"/>
    </x:xf>
    <x:xf numFmtId="201" fontId="1" fillId="5" borderId="4" xfId="0" applyNumberFormat="1" applyFont="1" applyFill="1" applyBorder="1" applyAlignment="1">
      <x:alignment vertical="center"/>
    </x:xf>
    <x:xf numFmtId="0" fontId="9" fillId="6" borderId="0" xfId="0" applyNumberFormat="1" applyFont="1" applyFill="1" applyBorder="1" applyAlignment="1">
      <x:alignment vertical="center"/>
    </x:xf>
    <x:xf numFmtId="0" fontId="9" fillId="6" borderId="4" xfId="0" applyNumberFormat="1" applyFont="1" applyFill="1" applyBorder="1" applyAlignment="1">
      <x:alignment vertical="center"/>
    </x:xf>
    <x:xf numFmtId="0" fontId="9" fillId="6" borderId="4" xfId="0" applyNumberFormat="1" applyFont="1" applyFill="1" applyBorder="1" applyAlignment="1">
      <x:alignment horizontal="center" vertical="center"/>
    </x:xf>
    <x:xf numFmtId="201" fontId="9" fillId="6" borderId="4" xfId="0" applyNumberFormat="1" applyFont="1" applyFill="1" applyBorder="1" applyAlignment="1">
      <x:alignment vertical="center"/>
    </x:xf>
    <x:xf numFmtId="204" fontId="1" fillId="5" borderId="4" xfId="0" applyNumberFormat="1" applyFont="1" applyFill="1" applyBorder="1" applyAlignment="1">
      <x:alignment vertical="center"/>
    </x:xf>
    <x:xf numFmtId="0" fontId="10" fillId="5" borderId="0" xfId="0" applyNumberFormat="1" applyFont="1" applyFill="1" applyBorder="1" applyAlignment="1">
      <x:alignment vertical="center"/>
    </x:xf>
    <x:xf numFmtId="0" fontId="10" fillId="5" borderId="4" xfId="0" applyNumberFormat="1" applyFont="1" applyFill="1" applyBorder="1" applyAlignment="1">
      <x:alignment vertical="center"/>
    </x:xf>
    <x:xf numFmtId="0" fontId="10" fillId="5" borderId="4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C00000"/>
      </x:font>
      <x:fill>
        <x:patternFill patternType="solid">
          <x:bgColor rgb="FFFCE8E6"/>
        </x:patternFill>
      </x:fill>
    </x:dxf>
    <x:dxf>
      <x:font>
        <x:b/>
        <x:color rgb="FFC00000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743628c5384f83" /><Relationship Type="http://schemas.openxmlformats.org/officeDocument/2006/relationships/theme" Target="/xl/theme/theme1.xml" Id="Rb744de0c243b4dc7" /><Relationship Type="http://schemas.openxmlformats.org/officeDocument/2006/relationships/sharedStrings" Target="/xl/sharedStrings.xml" Id="Rf0c3dae1b30f46b4" /><Relationship Type="http://schemas.openxmlformats.org/officeDocument/2006/relationships/worksheet" Target="/xl/worksheets/sheet1.xml" Id="R0e05d6e1661743be" /></Relationships>
</file>

<file path=xl/tables/table1.xml><?xml version="1.0" encoding="utf-8"?>
<x:table xmlns:x="http://schemas.openxmlformats.org/spreadsheetml/2006/main" id="1" name="ExpensesTable" displayName="ExpensesTable" ref="A26:H41" headerRowCount="1" totalsRowCount="1" totalsRowShown="1">
  <x:tableColumns count="8">
    <x:tableColumn id="1" name="R#"/>
    <x:tableColumn id="2" name="Date"/>
    <x:tableColumn id="3" name="Category"/>
    <x:tableColumn id="4" name="City"/>
    <x:tableColumn id="5" name="Description"/>
    <x:tableColumn id="6" name="Amount ($)"/>
    <x:tableColumn id="7" name="Receipt attached?"/>
    <x:tableColumn id="8" name="Notes / Comment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MileageTable" displayName="MileageTable" ref="A44:H49" headerRowCount="1" totalsRowCount="1" totalsRowShown="1">
  <x:tableColumns count="8">
    <x:tableColumn id="1" name="Date"/>
    <x:tableColumn id="2" name="From"/>
    <x:tableColumn id="3" name="To"/>
    <x:tableColumn id="4" name="Miles"/>
    <x:tableColumn id="5" name="Rate"/>
    <x:tableColumn id="6" name="Amount ($)"/>
    <x:tableColumn id="7" name="Receipt #"/>
    <x:tableColumn id="8" name="Note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ChartfieldTable" displayName="ChartfieldTable" ref="A63:H67" headerRowCount="1" totalsRowCount="1" totalsRowShown="1">
  <x:tableColumns count="8">
    <x:tableColumn id="1" name="Account"/>
    <x:tableColumn id="2" name="Fund"/>
    <x:tableColumn id="3" name="Dept"/>
    <x:tableColumn id="4" name="Program"/>
    <x:tableColumn id="5" name="Class"/>
    <x:tableColumn id="6" name="Project"/>
    <x:tableColumn id="7" name="Amount ($)"/>
    <x:tableColumn id="8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9ce321f87bf476e" /><Relationship Type="http://schemas.openxmlformats.org/officeDocument/2006/relationships/table" Target="/xl/tables/table2.xml" Id="R6a86aec55980469b" /><Relationship Type="http://schemas.openxmlformats.org/officeDocument/2006/relationships/table" Target="/xl/tables/table3.xml" Id="R364ea43af0904188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10" hidden="0" customWidth="1"/>
    <x:col min="2" max="2" width="15" hidden="0" customWidth="1"/>
    <x:col min="3" max="3" width="16" hidden="0" customWidth="1"/>
    <x:col min="4" max="4" width="15" hidden="0" customWidth="1"/>
    <x:col min="5" max="5" width="25" hidden="0" customWidth="1"/>
    <x:col min="6" max="6" width="13" hidden="0" customWidth="1"/>
    <x:col min="7" max="7" width="18" hidden="0" customWidth="1"/>
    <x:col min="8" max="8" width="25" hidden="0" customWidth="1"/>
  </x:cols>
  <x:sheetData>
    <x:row r="1" ht="30" customHeight="1">
      <x:c r="A1" s="6" t="str">
        <x:v>California State University   ·   Non-Employee Travel Expense Reimbursement</x:v>
      </x:c>
      <x:c r="B1" s="6" t="str">
        <x:v>California State University   ·   Non-Employee Travel Expense Reimbursement</x:v>
      </x:c>
      <x:c r="C1" s="6" t="str">
        <x:v>California State University   ·   Non-Employee Travel Expense Reimbursement</x:v>
      </x:c>
      <x:c r="D1" s="6" t="str">
        <x:v>California State University   ·   Non-Employee Travel Expense Reimbursement</x:v>
      </x:c>
      <x:c r="E1" s="6" t="str">
        <x:v>California State University   ·   Non-Employee Travel Expense Reimbursement</x:v>
      </x:c>
      <x:c r="F1" s="6" t="str">
        <x:v>California State University   ·   Non-Employee Travel Expense Reimbursement</x:v>
      </x:c>
      <x:c r="G1" s="6" t="str">
        <x:v>California State University   ·   Non-Employee Travel Expense Reimbursement</x:v>
      </x:c>
      <x:c r="H1" s="6" t="str">
        <x:v>California State University   ·   Non-Employee Travel Expense Reimbursement</x:v>
      </x:c>
    </x:row>
    <x:row r="2" ht="28" customHeight="1">
      <x:c r="A2" s="9" t="str">
        <x:v>CSU Travel Policy (ICSUAM 3601). Non-employee M&amp;IE: actual cost up to $92 / overnight day (no 75% first-last day proration; sleep-or-rest rule applies). Domestic: lodging $333/night, M&amp;IE $92/overnight. International (student travel): use DoD per diem rates with 75% first/last day. 2026 mileage rate $0.725 / mile.</x:v>
      </x:c>
      <x:c r="B2" s="9" t="str">
        <x:v>CSU Travel Policy (ICSUAM 3601). Non-employee M&amp;IE: actual cost up to $92 / overnight day (no 75% first-last day proration; sleep-or-rest rule applies). Domestic: lodging $333/night, M&amp;IE $92/overnight. International (student travel): use DoD per diem rates with 75% first/last day. 2026 mileage rate $0.725 / mile.</x:v>
      </x:c>
      <x:c r="C2" s="9" t="str">
        <x:v>CSU Travel Policy (ICSUAM 3601). Non-employee M&amp;IE: actual cost up to $92 / overnight day (no 75% first-last day proration; sleep-or-rest rule applies). Domestic: lodging $333/night, M&amp;IE $92/overnight. International (student travel): use DoD per diem rates with 75% first/last day. 2026 mileage rate $0.725 / mile.</x:v>
      </x:c>
      <x:c r="D2" s="9" t="str">
        <x:v>CSU Travel Policy (ICSUAM 3601). Non-employee M&amp;IE: actual cost up to $92 / overnight day (no 75% first-last day proration; sleep-or-rest rule applies). Domestic: lodging $333/night, M&amp;IE $92/overnight. International (student travel): use DoD per diem rates with 75% first/last day. 2026 mileage rate $0.725 / mile.</x:v>
      </x:c>
      <x:c r="E2" s="9" t="str">
        <x:v>CSU Travel Policy (ICSUAM 3601). Non-employee M&amp;IE: actual cost up to $92 / overnight day (no 75% first-last day proration; sleep-or-rest rule applies). Domestic: lodging $333/night, M&amp;IE $92/overnight. International (student travel): use DoD per diem rates with 75% first/last day. 2026 mileage rate $0.725 / mile.</x:v>
      </x:c>
      <x:c r="F2" s="9" t="str">
        <x:v>CSU Travel Policy (ICSUAM 3601). Non-employee M&amp;IE: actual cost up to $92 / overnight day (no 75% first-last day proration; sleep-or-rest rule applies). Domestic: lodging $333/night, M&amp;IE $92/overnight. International (student travel): use DoD per diem rates with 75% first/last day. 2026 mileage rate $0.725 / mile.</x:v>
      </x:c>
      <x:c r="G2" s="9" t="str">
        <x:v>CSU Travel Policy (ICSUAM 3601). Non-employee M&amp;IE: actual cost up to $92 / overnight day (no 75% first-last day proration; sleep-or-rest rule applies). Domestic: lodging $333/night, M&amp;IE $92/overnight. International (student travel): use DoD per diem rates with 75% first/last day. 2026 mileage rate $0.725 / mile.</x:v>
      </x:c>
      <x:c r="H2" s="9" t="str">
        <x:v>CSU Travel Policy (ICSUAM 3601). Non-employee M&amp;IE: actual cost up to $92 / overnight day (no 75% first-last day proration; sleep-or-rest rule applies). Domestic: lodging $333/night, M&amp;IE $92/overnight. International (student travel): use DoD per diem rates with 75% first/last day. 2026 mileage rate $0.725 / mile.</x:v>
      </x:c>
    </x:row>
    <x:row r="3">
      <x:c r="A3" s="2"/>
      <x:c r="B3" s="2"/>
      <x:c r="C3" s="2"/>
      <x:c r="D3" s="2"/>
      <x:c r="E3" s="2"/>
      <x:c r="F3" s="2"/>
      <x:c r="G3" s="2"/>
      <x:c r="H3" s="2"/>
    </x:row>
    <x:row r="4" ht="22" customHeight="1">
      <x:c r="A4" s="18" t="str">
        <x:v>1.  PAYEE</x:v>
      </x:c>
      <x:c r="B4" s="19" t="str">
        <x:v>1.  PAYEE</x:v>
      </x:c>
      <x:c r="C4" s="19" t="str">
        <x:v>1.  PAYEE</x:v>
      </x:c>
      <x:c r="D4" s="19" t="str">
        <x:v>1.  PAYEE</x:v>
      </x:c>
      <x:c r="E4" s="19" t="str">
        <x:v>1.  PAYEE</x:v>
      </x:c>
      <x:c r="F4" s="19" t="str">
        <x:v>1.  PAYEE</x:v>
      </x:c>
      <x:c r="G4" s="19" t="str">
        <x:v>1.  PAYEE</x:v>
      </x:c>
      <x:c r="H4" s="20" t="str">
        <x:v>1.  PAYEE</x:v>
      </x:c>
    </x:row>
    <x:row r="5">
      <x:c r="A5" s="25" t="str">
        <x:v>Campus</x:v>
      </x:c>
      <x:c r="B5" s="25" t="str">
        <x:v>Campus</x:v>
      </x:c>
      <x:c r="C5" s="25" t="str">
        <x:v>Paying Entity  (select one)</x:v>
      </x:c>
      <x:c r="D5" s="25" t="str">
        <x:v>Paying Entity  (select one)</x:v>
      </x:c>
      <x:c r="E5" s="25" t="str">
        <x:v>Paying Entity  (select one)</x:v>
      </x:c>
      <x:c r="F5" s="25" t="str">
        <x:v>Form Date</x:v>
      </x:c>
      <x:c r="G5" s="25" t="str">
        <x:v>Form Date</x:v>
      </x:c>
      <x:c r="H5" s="25" t="str">
        <x:v>Form Date</x:v>
      </x:c>
    </x:row>
    <x:row r="6">
      <x:c r="A6" s="27" t="str"/>
      <x:c r="B6" s="27" t="str"/>
      <x:c r="C6" s="27" t="str"/>
      <x:c r="D6" s="27" t="str"/>
      <x:c r="E6" s="27" t="str"/>
      <x:c r="F6" s="28" t="str"/>
      <x:c r="G6" s="28" t="str"/>
      <x:c r="H6" s="28" t="str"/>
    </x:row>
    <x:row r="7">
      <x:c r="A7" s="25" t="str">
        <x:v>Full Name</x:v>
      </x:c>
      <x:c r="B7" s="25" t="str">
        <x:v>Full Name</x:v>
      </x:c>
      <x:c r="C7" s="25" t="str">
        <x:v>Full Name</x:v>
      </x:c>
      <x:c r="D7" s="25" t="str">
        <x:v>Mailing Address (Street)</x:v>
      </x:c>
      <x:c r="E7" s="25" t="str">
        <x:v>Mailing Address (Street)</x:v>
      </x:c>
      <x:c r="F7" s="25" t="str">
        <x:v>Mailing Address (Street)</x:v>
      </x:c>
      <x:c r="G7" s="25" t="str">
        <x:v>Mailing Address (Street)</x:v>
      </x:c>
      <x:c r="H7" s="25" t="str">
        <x:v>Mailing Address (Street)</x:v>
      </x:c>
    </x:row>
    <x:row r="8">
      <x:c r="A8" s="27" t="str"/>
      <x:c r="B8" s="27" t="str"/>
      <x:c r="C8" s="27" t="str"/>
      <x:c r="D8" s="27" t="str"/>
      <x:c r="E8" s="27" t="str"/>
      <x:c r="F8" s="27" t="str"/>
      <x:c r="G8" s="27" t="str"/>
      <x:c r="H8" s="27" t="str"/>
    </x:row>
    <x:row r="9">
      <x:c r="A9" s="25" t="str">
        <x:v>City</x:v>
      </x:c>
      <x:c r="B9" s="25" t="str">
        <x:v>City</x:v>
      </x:c>
      <x:c r="C9" s="25" t="str">
        <x:v>City</x:v>
      </x:c>
      <x:c r="D9" s="25" t="str">
        <x:v>State</x:v>
      </x:c>
      <x:c r="E9" s="25" t="str">
        <x:v>ZIP</x:v>
      </x:c>
      <x:c r="F9" s="25" t="str">
        <x:v>ZIP</x:v>
      </x:c>
      <x:c r="G9" s="25" t="str">
        <x:v>ZIP</x:v>
      </x:c>
      <x:c r="H9" s="25" t="str">
        <x:v>ZIP</x:v>
      </x:c>
    </x:row>
    <x:row r="10">
      <x:c r="A10" s="27" t="str"/>
      <x:c r="B10" s="27" t="str"/>
      <x:c r="C10" s="27" t="str"/>
      <x:c r="D10" s="29"/>
      <x:c r="E10" s="27" t="str"/>
      <x:c r="F10" s="27" t="str"/>
      <x:c r="G10" s="27" t="str"/>
      <x:c r="H10" s="27" t="str"/>
    </x:row>
    <x:row r="11">
      <x:c r="A11" s="25" t="str">
        <x:v>Traveler Type  (select one)</x:v>
      </x:c>
      <x:c r="B11" s="25" t="str">
        <x:v>Traveler Type  (select one)</x:v>
      </x:c>
      <x:c r="C11" s="25" t="str">
        <x:v>Traveler Type  (select one)</x:v>
      </x:c>
      <x:c r="D11" s="25" t="str">
        <x:v>Traveler Type  (select one)</x:v>
      </x:c>
      <x:c r="E11" s="25" t="str">
        <x:v>Traveler Type  (select one)</x:v>
      </x:c>
      <x:c r="F11" s="25" t="str">
        <x:v>Traveler Type  (select one)</x:v>
      </x:c>
      <x:c r="G11" s="25" t="str">
        <x:v>Traveler Type  (select one)</x:v>
      </x:c>
      <x:c r="H11" s="25" t="str">
        <x:v>Traveler Type  (select one)</x:v>
      </x:c>
    </x:row>
    <x:row r="12">
      <x:c r="A12" s="27" t="str"/>
      <x:c r="B12" s="27" t="str"/>
      <x:c r="C12" s="27" t="str"/>
      <x:c r="D12" s="27" t="str"/>
      <x:c r="E12" s="27" t="str"/>
      <x:c r="F12" s="27" t="str"/>
      <x:c r="G12" s="27" t="str"/>
      <x:c r="H12" s="27" t="str"/>
    </x:row>
    <x:row r="13">
      <x:c r="A13" s="2"/>
      <x:c r="B13" s="2"/>
      <x:c r="C13" s="2"/>
      <x:c r="D13" s="2"/>
      <x:c r="E13" s="2"/>
      <x:c r="F13" s="2"/>
      <x:c r="G13" s="2"/>
      <x:c r="H13" s="2"/>
    </x:row>
    <x:row r="14" ht="22" customHeight="1">
      <x:c r="A14" s="18" t="str">
        <x:v>2.  TRIP DETAILS</x:v>
      </x:c>
      <x:c r="B14" s="19" t="str">
        <x:v>2.  TRIP DETAILS</x:v>
      </x:c>
      <x:c r="C14" s="19" t="str">
        <x:v>2.  TRIP DETAILS</x:v>
      </x:c>
      <x:c r="D14" s="19" t="str">
        <x:v>2.  TRIP DETAILS</x:v>
      </x:c>
      <x:c r="E14" s="19" t="str">
        <x:v>2.  TRIP DETAILS</x:v>
      </x:c>
      <x:c r="F14" s="19" t="str">
        <x:v>2.  TRIP DETAILS</x:v>
      </x:c>
      <x:c r="G14" s="19" t="str">
        <x:v>2.  TRIP DETAILS</x:v>
      </x:c>
      <x:c r="H14" s="20" t="str">
        <x:v>2.  TRIP DETAILS</x:v>
      </x:c>
    </x:row>
    <x:row r="15">
      <x:c r="A15" s="25" t="str">
        <x:v>Trip Type  (REQUIRED)</x:v>
      </x:c>
      <x:c r="B15" s="25" t="str">
        <x:v>Trip Type  (REQUIRED)</x:v>
      </x:c>
      <x:c r="C15" s="25" t="str">
        <x:v>Int'l Lodging Rate  ($/night)</x:v>
      </x:c>
      <x:c r="D15" s="25" t="str">
        <x:v>Int'l Lodging Rate  ($/night)</x:v>
      </x:c>
      <x:c r="E15" s="25" t="str">
        <x:v>Int'l M&amp;IE Rate  ($/day)</x:v>
      </x:c>
      <x:c r="F15" s="25" t="str">
        <x:v>Int'l M&amp;IE Rate  ($/day)</x:v>
      </x:c>
      <x:c r="G15" s="25" t="str">
        <x:v>DoD Per Diem Rate Lookup  (international)</x:v>
      </x:c>
      <x:c r="H15" s="25" t="str">
        <x:v>DoD Per Diem Rate Lookup  (international)</x:v>
      </x:c>
    </x:row>
    <x:row r="16">
      <x:c r="A16" s="32" t="str">
        <x:v>International</x:v>
      </x:c>
      <x:c r="B16" s="32" t="str">
        <x:v>International</x:v>
      </x:c>
      <x:c r="C16" s="34" t="n">
        <x:v>225</x:v>
      </x:c>
      <x:c r="D16" s="34" t="n">
        <x:v>225</x:v>
      </x:c>
      <x:c r="E16" s="34" t="n">
        <x:v>150</x:v>
      </x:c>
      <x:c r="F16" s="34" t="n">
        <x:v>150</x:v>
      </x:c>
      <x:c r="G16" s="38" t="str">
        <x:v>travel.dod.mil  →  Per Diem Rate Lookup</x:v>
      </x:c>
      <x:c r="H16" s="38" t="str">
        <x:v>travel.dod.mil  →  Per Diem Rate Lookup</x:v>
      </x:c>
    </x:row>
    <x:row r="17">
      <x:c r="A17" s="25" t="str">
        <x:v>From Date</x:v>
      </x:c>
      <x:c r="B17" s="25" t="str">
        <x:v>From Date</x:v>
      </x:c>
      <x:c r="C17" s="25" t="str">
        <x:v>To Date</x:v>
      </x:c>
      <x:c r="D17" s="25" t="str">
        <x:v>To Date</x:v>
      </x:c>
      <x:c r="E17" s="25" t="str">
        <x:v># Overnight Days</x:v>
      </x:c>
      <x:c r="F17" s="25" t="str">
        <x:v>Destination(s)</x:v>
      </x:c>
      <x:c r="G17" s="25" t="str">
        <x:v>Destination(s)</x:v>
      </x:c>
      <x:c r="H17" s="25" t="str">
        <x:v>Destination(s)</x:v>
      </x:c>
    </x:row>
    <x:row r="18">
      <x:c r="A18" s="28" t="str"/>
      <x:c r="B18" s="28" t="str"/>
      <x:c r="C18" s="28" t="str"/>
      <x:c r="D18" s="28" t="str"/>
      <x:c r="E18" s="41" t="n">
        <x:v>5</x:v>
      </x:c>
      <x:c r="F18" s="27" t="str"/>
      <x:c r="G18" s="27" t="str"/>
      <x:c r="H18" s="27" t="str"/>
    </x:row>
    <x:row r="19">
      <x:c r="A19" s="25" t="str">
        <x:v>Conference / Event Name (if applicable)</x:v>
      </x:c>
      <x:c r="B19" s="25" t="str">
        <x:v>Conference / Event Name (if applicable)</x:v>
      </x:c>
      <x:c r="C19" s="25" t="str">
        <x:v>Conference / Event Name (if applicable)</x:v>
      </x:c>
      <x:c r="D19" s="25" t="str">
        <x:v>Conference / Event Name (if applicable)</x:v>
      </x:c>
      <x:c r="E19" s="25" t="str">
        <x:v>Conference / Event Name (if applicable)</x:v>
      </x:c>
      <x:c r="F19" s="25" t="str">
        <x:v>Conference / Event Name (if applicable)</x:v>
      </x:c>
      <x:c r="G19" s="25" t="str">
        <x:v>Conference / Event Name (if applicable)</x:v>
      </x:c>
      <x:c r="H19" s="25" t="str">
        <x:v>Conference / Event Name (if applicable)</x:v>
      </x:c>
    </x:row>
    <x:row r="20">
      <x:c r="A20" s="27" t="str"/>
      <x:c r="B20" s="27" t="str"/>
      <x:c r="C20" s="27" t="str"/>
      <x:c r="D20" s="27" t="str"/>
      <x:c r="E20" s="27" t="str"/>
      <x:c r="F20" s="27" t="str"/>
      <x:c r="G20" s="27" t="str"/>
      <x:c r="H20" s="27" t="str"/>
    </x:row>
    <x:row r="21">
      <x:c r="A21" s="25" t="str">
        <x:v>Business Purpose  (REQUIRED, be specific)</x:v>
      </x:c>
      <x:c r="B21" s="25" t="str">
        <x:v>Business Purpose  (REQUIRED, be specific)</x:v>
      </x:c>
      <x:c r="C21" s="25" t="str">
        <x:v>Business Purpose  (REQUIRED, be specific)</x:v>
      </x:c>
      <x:c r="D21" s="25" t="str">
        <x:v>Business Purpose  (REQUIRED, be specific)</x:v>
      </x:c>
      <x:c r="E21" s="25" t="str">
        <x:v>Business Purpose  (REQUIRED, be specific)</x:v>
      </x:c>
      <x:c r="F21" s="25" t="str">
        <x:v>Business Purpose  (REQUIRED, be specific)</x:v>
      </x:c>
      <x:c r="G21" s="25" t="str">
        <x:v>Business Purpose  (REQUIRED, be specific)</x:v>
      </x:c>
      <x:c r="H21" s="25" t="str">
        <x:v>Business Purpose  (REQUIRED, be specific)</x:v>
      </x:c>
    </x:row>
    <x:row r="22" ht="38" customHeight="1">
      <x:c r="A22" s="29" t="str"/>
      <x:c r="B22" s="29" t="str"/>
      <x:c r="C22" s="29" t="str"/>
      <x:c r="D22" s="29" t="str"/>
      <x:c r="E22" s="29" t="str"/>
      <x:c r="F22" s="29" t="str"/>
      <x:c r="G22" s="29" t="str"/>
      <x:c r="H22" s="29" t="str"/>
    </x:row>
    <x:row r="23">
      <x:c r="A23" s="49" t="str">
        <x:v>⚠   A conference agenda or trip itinerary MUST be attached. Forms submitted without an agenda or itinerary will be returned.</x:v>
      </x:c>
      <x:c r="B23" s="50" t="str">
        <x:v>⚠   A conference agenda or trip itinerary MUST be attached. Forms submitted without an agenda or itinerary will be returned.</x:v>
      </x:c>
      <x:c r="C23" s="50" t="str">
        <x:v>⚠   A conference agenda or trip itinerary MUST be attached. Forms submitted without an agenda or itinerary will be returned.</x:v>
      </x:c>
      <x:c r="D23" s="50" t="str">
        <x:v>⚠   A conference agenda or trip itinerary MUST be attached. Forms submitted without an agenda or itinerary will be returned.</x:v>
      </x:c>
      <x:c r="E23" s="50" t="str">
        <x:v>⚠   A conference agenda or trip itinerary MUST be attached. Forms submitted without an agenda or itinerary will be returned.</x:v>
      </x:c>
      <x:c r="F23" s="50" t="str">
        <x:v>⚠   A conference agenda or trip itinerary MUST be attached. Forms submitted without an agenda or itinerary will be returned.</x:v>
      </x:c>
      <x:c r="G23" s="50" t="str">
        <x:v>⚠   A conference agenda or trip itinerary MUST be attached. Forms submitted without an agenda or itinerary will be returned.</x:v>
      </x:c>
      <x:c r="H23" s="51" t="str">
        <x:v>⚠   A conference agenda or trip itinerary MUST be attached. Forms submitted without an agenda or itinerary will be returned.</x:v>
      </x:c>
    </x:row>
    <x:row r="24">
      <x:c r="A24" s="2"/>
      <x:c r="B24" s="2"/>
      <x:c r="C24" s="2"/>
      <x:c r="D24" s="2"/>
      <x:c r="E24" s="2"/>
      <x:c r="F24" s="2"/>
      <x:c r="G24" s="2"/>
      <x:c r="H24" s="2"/>
    </x:row>
    <x:row r="25" ht="22" customHeight="1">
      <x:c r="A25" s="18" t="str">
        <x:v>3.  ITEMIZED EXPENSES   ·   one row per receipt   ·   press Tab in the last cell to add another row</x:v>
      </x:c>
      <x:c r="B25" s="19" t="str">
        <x:v>3.  ITEMIZED EXPENSES   ·   one row per receipt   ·   press Tab in the last cell to add another row</x:v>
      </x:c>
      <x:c r="C25" s="19" t="str">
        <x:v>3.  ITEMIZED EXPENSES   ·   one row per receipt   ·   press Tab in the last cell to add another row</x:v>
      </x:c>
      <x:c r="D25" s="19" t="str">
        <x:v>3.  ITEMIZED EXPENSES   ·   one row per receipt   ·   press Tab in the last cell to add another row</x:v>
      </x:c>
      <x:c r="E25" s="19" t="str">
        <x:v>3.  ITEMIZED EXPENSES   ·   one row per receipt   ·   press Tab in the last cell to add another row</x:v>
      </x:c>
      <x:c r="F25" s="19" t="str">
        <x:v>3.  ITEMIZED EXPENSES   ·   one row per receipt   ·   press Tab in the last cell to add another row</x:v>
      </x:c>
      <x:c r="G25" s="19" t="str">
        <x:v>3.  ITEMIZED EXPENSES   ·   one row per receipt   ·   press Tab in the last cell to add another row</x:v>
      </x:c>
      <x:c r="H25" s="20" t="str">
        <x:v>3.  ITEMIZED EXPENSES   ·   one row per receipt   ·   press Tab in the last cell to add another row</x:v>
      </x:c>
    </x:row>
    <x:row r="26">
      <x:c r="A26" s="52" t="str">
        <x:v>R#</x:v>
      </x:c>
      <x:c r="B26" s="52" t="str">
        <x:v>Date</x:v>
      </x:c>
      <x:c r="C26" s="52" t="str">
        <x:v>Category</x:v>
      </x:c>
      <x:c r="D26" s="52" t="str">
        <x:v>City</x:v>
      </x:c>
      <x:c r="E26" s="52" t="str">
        <x:v>Description</x:v>
      </x:c>
      <x:c r="F26" s="52" t="str">
        <x:v>Amount ($)</x:v>
      </x:c>
      <x:c r="G26" s="52" t="str">
        <x:v>Receipt attached?</x:v>
      </x:c>
      <x:c r="H26" s="52" t="str">
        <x:v>Notes / Comments</x:v>
      </x:c>
    </x:row>
    <x:row r="27">
      <x:c r="A27" s="2" t="str"/>
      <x:c r="B27" s="54"/>
      <x:c r="C27" s="2" t="str">
        <x:v>Lodging</x:v>
      </x:c>
      <x:c r="D27" s="2" t="str"/>
      <x:c r="E27" s="2" t="str"/>
      <x:c r="F27" s="53" t="n">
        <x:v>550</x:v>
      </x:c>
      <x:c r="G27" s="2" t="str"/>
      <x:c r="H27" s="66" t="str"/>
    </x:row>
    <x:row r="28">
      <x:c r="A28" s="2" t="str"/>
      <x:c r="B28" s="54"/>
      <x:c r="C28" s="2" t="str"/>
      <x:c r="D28" s="2" t="str"/>
      <x:c r="E28" s="2" t="str"/>
      <x:c r="F28" s="53"/>
      <x:c r="G28" s="2" t="str"/>
      <x:c r="H28" s="66" t="str"/>
    </x:row>
    <x:row r="29">
      <x:c r="A29" s="2" t="str"/>
      <x:c r="B29" s="54"/>
      <x:c r="C29" s="2" t="str"/>
      <x:c r="D29" s="2" t="str"/>
      <x:c r="E29" s="2" t="str"/>
      <x:c r="F29" s="53"/>
      <x:c r="G29" s="2" t="str"/>
      <x:c r="H29" s="66" t="str"/>
    </x:row>
    <x:row r="30">
      <x:c r="A30" s="2" t="str"/>
      <x:c r="B30" s="54"/>
      <x:c r="C30" s="2" t="str"/>
      <x:c r="D30" s="2" t="str"/>
      <x:c r="E30" s="2" t="str"/>
      <x:c r="F30" s="53"/>
      <x:c r="G30" s="2" t="str"/>
      <x:c r="H30" s="66" t="str"/>
    </x:row>
    <x:row r="31">
      <x:c r="A31" s="2" t="str"/>
      <x:c r="B31" s="54"/>
      <x:c r="C31" s="2" t="str"/>
      <x:c r="D31" s="2" t="str"/>
      <x:c r="E31" s="2" t="str"/>
      <x:c r="F31" s="53"/>
      <x:c r="G31" s="2" t="str"/>
      <x:c r="H31" s="66" t="str"/>
    </x:row>
    <x:row r="32">
      <x:c r="A32" s="2" t="str"/>
      <x:c r="B32" s="54"/>
      <x:c r="C32" s="2" t="str"/>
      <x:c r="D32" s="2" t="str"/>
      <x:c r="E32" s="2" t="str"/>
      <x:c r="F32" s="53"/>
      <x:c r="G32" s="2" t="str"/>
      <x:c r="H32" s="66" t="str"/>
    </x:row>
    <x:row r="33">
      <x:c r="A33" s="2" t="str"/>
      <x:c r="B33" s="54"/>
      <x:c r="C33" s="2" t="str"/>
      <x:c r="D33" s="2" t="str"/>
      <x:c r="E33" s="2" t="str"/>
      <x:c r="F33" s="53"/>
      <x:c r="G33" s="2" t="str"/>
      <x:c r="H33" s="66" t="str"/>
    </x:row>
    <x:row r="34">
      <x:c r="A34" s="2" t="str"/>
      <x:c r="B34" s="54"/>
      <x:c r="C34" s="2" t="str"/>
      <x:c r="D34" s="2" t="str"/>
      <x:c r="E34" s="2" t="str"/>
      <x:c r="F34" s="53"/>
      <x:c r="G34" s="2" t="str"/>
      <x:c r="H34" s="66" t="str"/>
    </x:row>
    <x:row r="35">
      <x:c r="A35" s="2" t="str"/>
      <x:c r="B35" s="54"/>
      <x:c r="C35" s="2" t="str"/>
      <x:c r="D35" s="2" t="str"/>
      <x:c r="E35" s="2" t="str"/>
      <x:c r="F35" s="53"/>
      <x:c r="G35" s="2" t="str"/>
      <x:c r="H35" s="66" t="str"/>
    </x:row>
    <x:row r="36">
      <x:c r="A36" s="2" t="str"/>
      <x:c r="B36" s="54"/>
      <x:c r="C36" s="2" t="str"/>
      <x:c r="D36" s="2" t="str"/>
      <x:c r="E36" s="2" t="str"/>
      <x:c r="F36" s="53"/>
      <x:c r="G36" s="2" t="str"/>
      <x:c r="H36" s="66" t="str"/>
    </x:row>
    <x:row r="37">
      <x:c r="A37" s="2" t="str"/>
      <x:c r="B37" s="54"/>
      <x:c r="C37" s="2" t="str"/>
      <x:c r="D37" s="2" t="str"/>
      <x:c r="E37" s="2" t="str"/>
      <x:c r="F37" s="53"/>
      <x:c r="G37" s="2" t="str"/>
      <x:c r="H37" s="66" t="str"/>
    </x:row>
    <x:row r="38">
      <x:c r="A38" s="2" t="str"/>
      <x:c r="B38" s="54"/>
      <x:c r="C38" s="2" t="str"/>
      <x:c r="D38" s="2" t="str"/>
      <x:c r="E38" s="2" t="str"/>
      <x:c r="F38" s="53"/>
      <x:c r="G38" s="2" t="str"/>
      <x:c r="H38" s="66" t="str"/>
    </x:row>
    <x:row r="39">
      <x:c r="A39" s="2" t="str"/>
      <x:c r="B39" s="54"/>
      <x:c r="C39" s="2" t="str"/>
      <x:c r="D39" s="2" t="str"/>
      <x:c r="E39" s="2" t="str"/>
      <x:c r="F39" s="53"/>
      <x:c r="G39" s="2" t="str"/>
      <x:c r="H39" s="66" t="str"/>
    </x:row>
    <x:row r="40">
      <x:c r="A40" s="2" t="str"/>
      <x:c r="B40" s="54"/>
      <x:c r="C40" s="2" t="str"/>
      <x:c r="D40" s="2" t="str"/>
      <x:c r="E40" s="2" t="str"/>
      <x:c r="F40" s="53"/>
      <x:c r="G40" s="2" t="str"/>
      <x:c r="H40" s="66" t="str"/>
    </x:row>
    <x:row r="41">
      <x:c r="A41" s="2" t="str">
        <x:v>Itemized Subtotal</x:v>
      </x:c>
      <x:c r="B41" s="2"/>
      <x:c r="C41" s="2" t="str"/>
      <x:c r="D41" s="2" t="str"/>
      <x:c r="E41" s="2" t="str"/>
      <x:c r="F41" s="53" t="n">
        <x:f>SUM(ExpensesTable[Amount ($)])</x:f>
        <x:v>550</x:v>
      </x:c>
      <x:c r="G41" s="2" t="str"/>
      <x:c r="H41" s="2" t="str"/>
    </x:row>
    <x:row r="42">
      <x:c r="A42" s="2"/>
      <x:c r="B42" s="2"/>
      <x:c r="C42" s="2"/>
      <x:c r="D42" s="2"/>
      <x:c r="E42" s="2"/>
      <x:c r="F42" s="2"/>
      <x:c r="G42" s="2"/>
      <x:c r="H42" s="2"/>
    </x:row>
    <x:row r="43" ht="22" customHeight="1">
      <x:c r="A43" s="18" t="str">
        <x:v>4.  MILEAGE   ·   personal vehicle use   ·   press Tab in the last cell to add another row</x:v>
      </x:c>
      <x:c r="B43" s="19" t="str">
        <x:v>4.  MILEAGE   ·   personal vehicle use   ·   press Tab in the last cell to add another row</x:v>
      </x:c>
      <x:c r="C43" s="19" t="str">
        <x:v>4.  MILEAGE   ·   personal vehicle use   ·   press Tab in the last cell to add another row</x:v>
      </x:c>
      <x:c r="D43" s="19" t="str">
        <x:v>4.  MILEAGE   ·   personal vehicle use   ·   press Tab in the last cell to add another row</x:v>
      </x:c>
      <x:c r="E43" s="19" t="str">
        <x:v>4.  MILEAGE   ·   personal vehicle use   ·   press Tab in the last cell to add another row</x:v>
      </x:c>
      <x:c r="F43" s="19" t="str">
        <x:v>4.  MILEAGE   ·   personal vehicle use   ·   press Tab in the last cell to add another row</x:v>
      </x:c>
      <x:c r="G43" s="19" t="str">
        <x:v>4.  MILEAGE   ·   personal vehicle use   ·   press Tab in the last cell to add another row</x:v>
      </x:c>
      <x:c r="H43" s="20" t="str">
        <x:v>4.  MILEAGE   ·   personal vehicle use   ·   press Tab in the last cell to add another row</x:v>
      </x:c>
    </x:row>
    <x:row r="44">
      <x:c r="A44" s="52" t="str">
        <x:v>Date</x:v>
      </x:c>
      <x:c r="B44" s="52" t="str">
        <x:v>From</x:v>
      </x:c>
      <x:c r="C44" s="52" t="str">
        <x:v>To</x:v>
      </x:c>
      <x:c r="D44" s="52" t="str">
        <x:v>Miles</x:v>
      </x:c>
      <x:c r="E44" s="52" t="str">
        <x:v>Rate</x:v>
      </x:c>
      <x:c r="F44" s="52" t="str">
        <x:v>Amount ($)</x:v>
      </x:c>
      <x:c r="G44" s="52" t="str">
        <x:v>Receipt #</x:v>
      </x:c>
      <x:c r="H44" s="52" t="str">
        <x:v>Notes</x:v>
      </x:c>
    </x:row>
    <x:row r="45">
      <x:c r="A45" s="54"/>
      <x:c r="B45" s="2" t="str"/>
      <x:c r="C45" s="2" t="str"/>
      <x:c r="D45" s="2" t="n">
        <x:v>50</x:v>
      </x:c>
      <x:c r="E45" s="55" t="n">
        <x:f>0.725</x:f>
        <x:v>0.725</x:v>
      </x:c>
      <x:c r="F45" s="53" t="n">
        <x:f>IF(D45="","",D45*E45)</x:f>
        <x:v>36.25</x:v>
      </x:c>
      <x:c r="G45" s="2" t="str"/>
      <x:c r="H45" s="66" t="str"/>
    </x:row>
    <x:row r="46">
      <x:c r="A46" s="54"/>
      <x:c r="B46" s="2" t="str"/>
      <x:c r="C46" s="2" t="str"/>
      <x:c r="D46" s="2"/>
      <x:c r="E46" s="55" t="n">
        <x:f>0.725</x:f>
        <x:v>0.725</x:v>
      </x:c>
      <x:c r="F46" s="53" t="str">
        <x:f>IF(D46="","",D46*E46)</x:f>
      </x:c>
      <x:c r="G46" s="2" t="str"/>
      <x:c r="H46" s="66" t="str"/>
    </x:row>
    <x:row r="47">
      <x:c r="A47" s="54"/>
      <x:c r="B47" s="2" t="str"/>
      <x:c r="C47" s="2" t="str"/>
      <x:c r="D47" s="2"/>
      <x:c r="E47" s="55" t="n">
        <x:f>0.725</x:f>
        <x:v>0.725</x:v>
      </x:c>
      <x:c r="F47" s="53" t="str">
        <x:f>IF(D47="","",D47*E47)</x:f>
      </x:c>
      <x:c r="G47" s="2" t="str"/>
      <x:c r="H47" s="66" t="str"/>
    </x:row>
    <x:row r="48">
      <x:c r="A48" s="54"/>
      <x:c r="B48" s="2" t="str"/>
      <x:c r="C48" s="2" t="str"/>
      <x:c r="D48" s="2"/>
      <x:c r="E48" s="55" t="n">
        <x:f>0.725</x:f>
        <x:v>0.725</x:v>
      </x:c>
      <x:c r="F48" s="53" t="str">
        <x:f>IF(D48="","",D48*E48)</x:f>
      </x:c>
      <x:c r="G48" s="2" t="str"/>
      <x:c r="H48" s="66" t="str"/>
    </x:row>
    <x:row r="49">
      <x:c r="A49" s="2" t="str">
        <x:v>Mileage Subtotal</x:v>
      </x:c>
      <x:c r="B49" s="2" t="str"/>
      <x:c r="C49" s="2" t="str"/>
      <x:c r="D49" s="2"/>
      <x:c r="E49" s="2"/>
      <x:c r="F49" s="53" t="n">
        <x:f>SUM(F45:F48)</x:f>
        <x:v>36.25</x:v>
      </x:c>
      <x:c r="G49" s="2" t="str"/>
      <x:c r="H49" s="2" t="str"/>
    </x:row>
    <x:row r="50">
      <x:c r="A50" s="2"/>
      <x:c r="B50" s="2"/>
      <x:c r="C50" s="2"/>
      <x:c r="D50" s="2"/>
      <x:c r="E50" s="2"/>
      <x:c r="F50" s="2"/>
      <x:c r="G50" s="2"/>
      <x:c r="H50" s="2"/>
    </x:row>
    <x:row r="51" ht="22" customHeight="1">
      <x:c r="A51" s="18" t="str">
        <x:v>5.  SUMMARY BY CATEGORY   ·   policy cap checks</x:v>
      </x:c>
      <x:c r="B51" s="19" t="str">
        <x:v>5.  SUMMARY BY CATEGORY   ·   policy cap checks</x:v>
      </x:c>
      <x:c r="C51" s="19" t="str">
        <x:v>5.  SUMMARY BY CATEGORY   ·   policy cap checks</x:v>
      </x:c>
      <x:c r="D51" s="19" t="str">
        <x:v>5.  SUMMARY BY CATEGORY   ·   policy cap checks</x:v>
      </x:c>
      <x:c r="E51" s="19" t="str">
        <x:v>5.  SUMMARY BY CATEGORY   ·   policy cap checks</x:v>
      </x:c>
      <x:c r="F51" s="19" t="str">
        <x:v>5.  SUMMARY BY CATEGORY   ·   policy cap checks</x:v>
      </x:c>
      <x:c r="G51" s="19" t="str">
        <x:v>5.  SUMMARY BY CATEGORY   ·   policy cap checks</x:v>
      </x:c>
      <x:c r="H51" s="20" t="str">
        <x:v>5.  SUMMARY BY CATEGORY   ·   policy cap checks</x:v>
      </x:c>
    </x:row>
    <x:row r="52">
      <x:c r="A52" s="56" t="str">
        <x:v>Category</x:v>
      </x:c>
      <x:c r="B52" s="56" t="str">
        <x:v>Category</x:v>
      </x:c>
      <x:c r="C52" s="56" t="str">
        <x:v>Total ($)</x:v>
      </x:c>
      <x:c r="D52" s="56" t="str">
        <x:v>Total ($)</x:v>
      </x:c>
      <x:c r="E52" s="56" t="str">
        <x:v>Cap</x:v>
      </x:c>
      <x:c r="F52" s="56" t="str">
        <x:v>Cap</x:v>
      </x:c>
      <x:c r="G52" s="56" t="str">
        <x:v>Within Cap?</x:v>
      </x:c>
      <x:c r="H52" s="56" t="str">
        <x:v>Within Cap?</x:v>
      </x:c>
    </x:row>
    <x:row r="53">
      <x:c r="A53" s="27" t="str">
        <x:v>Lodging</x:v>
      </x:c>
      <x:c r="B53" s="27" t="str">
        <x:v>Lodging</x:v>
      </x:c>
      <x:c r="C53" s="57" t="n">
        <x:f>SUMIF(ExpensesTable[Category],"Lodging",ExpensesTable[Amount ($)])</x:f>
        <x:v>550</x:v>
      </x:c>
      <x:c r="D53" s="57" t="str"/>
      <x:c r="E53" s="57" t="n">
        <x:f>IF(A16="International",C16*E18,333*E18)</x:f>
        <x:v>1125</x:v>
      </x:c>
      <x:c r="F53" s="57" t="str"/>
      <x:c r="G53" s="27" t="str">
        <x:f>IF(A16="","Select Trip Type",IF(E18="","Enter # overnight days",IF(A16="International",IF(C16="","Enter Int'l rate",IF(C53&lt;=E53,"✓ Within cap","⚠ EXCEEDS, exception required")),IF(C53&lt;=E53,"✓ Within cap","⚠ EXCEEDS, exception required"))))</x:f>
        <x:v>✓ Within cap</x:v>
      </x:c>
      <x:c r="H53" s="27" t="str"/>
    </x:row>
    <x:row r="54">
      <x:c r="A54" s="27" t="str">
        <x:v>M&amp;IE</x:v>
      </x:c>
      <x:c r="B54" s="27" t="str">
        <x:v>M&amp;IE</x:v>
      </x:c>
      <x:c r="C54" s="57" t="n">
        <x:f>IF(A16="International",IF(ISNUMBER(E18),(E18+0.5),0)*IF(ISNUMBER(E16),E16,0),SUMIF(ExpensesTable[Category],"M&amp;IE",ExpensesTable[Amount ($)]))</x:f>
        <x:v>825</x:v>
      </x:c>
      <x:c r="D54" s="57" t="str"/>
      <x:c r="E54" s="57" t="n">
        <x:f>IF(A16="International",IF(ISNUMBER(E18),(E18+0.5),0)*IF(ISNUMBER(E16),E16,0),92*IF(ISNUMBER(E18),E18,0))</x:f>
        <x:v>825</x:v>
      </x:c>
      <x:c r="F54" s="57" t="str"/>
      <x:c r="G54" s="27" t="str">
        <x:f>IF(A16="","Select Trip Type",IF(E18="","Enter # overnight days",IF(A16="International","✓ Auto per diem",IF(C54&lt;=E54,"✓ Within cap","⚠ EXCEEDS, exception required"))))</x:f>
        <x:v>✓ Auto per diem</x:v>
      </x:c>
      <x:c r="H54" s="27" t="str"/>
    </x:row>
    <x:row r="55">
      <x:c r="A55" s="27" t="str">
        <x:v>Transportation</x:v>
      </x:c>
      <x:c r="B55" s="27" t="str">
        <x:v>Transportation</x:v>
      </x:c>
      <x:c r="C55" s="57" t="n">
        <x:f>SUMIF(ExpensesTable[Category],"Transportation",ExpensesTable[Amount ($)])</x:f>
        <x:v>0</x:v>
      </x:c>
      <x:c r="D55" s="57" t="str"/>
      <x:c r="E55" s="62" t="str">
        <x:v>no cap</x:v>
      </x:c>
      <x:c r="F55" s="62" t="str">
        <x:v>no cap</x:v>
      </x:c>
      <x:c r="G55" s="27" t="str">
        <x:v>n/a</x:v>
      </x:c>
      <x:c r="H55" s="27" t="str">
        <x:v>n/a</x:v>
      </x:c>
    </x:row>
    <x:row r="56">
      <x:c r="A56" s="27" t="str">
        <x:v>Mileage</x:v>
      </x:c>
      <x:c r="B56" s="27" t="str">
        <x:v>Mileage</x:v>
      </x:c>
      <x:c r="C56" s="57" t="n">
        <x:f>F49</x:f>
        <x:v>36.25</x:v>
      </x:c>
      <x:c r="D56" s="57" t="str"/>
      <x:c r="E56" s="62" t="str">
        <x:v>no cap</x:v>
      </x:c>
      <x:c r="F56" s="62" t="str">
        <x:v>no cap</x:v>
      </x:c>
      <x:c r="G56" s="27" t="str">
        <x:v>n/a</x:v>
      </x:c>
      <x:c r="H56" s="27" t="str">
        <x:v>n/a</x:v>
      </x:c>
    </x:row>
    <x:row r="57">
      <x:c r="A57" s="27" t="str">
        <x:v>Tolls/Parking</x:v>
      </x:c>
      <x:c r="B57" s="27" t="str">
        <x:v>Tolls/Parking</x:v>
      </x:c>
      <x:c r="C57" s="57" t="n">
        <x:f>SUMIF(ExpensesTable[Category],"Tolls/Parking",ExpensesTable[Amount ($)])</x:f>
        <x:v>0</x:v>
      </x:c>
      <x:c r="D57" s="57" t="str"/>
      <x:c r="E57" s="62" t="str">
        <x:v>no cap</x:v>
      </x:c>
      <x:c r="F57" s="62" t="str">
        <x:v>no cap</x:v>
      </x:c>
      <x:c r="G57" s="27" t="str">
        <x:v>n/a</x:v>
      </x:c>
      <x:c r="H57" s="27" t="str">
        <x:v>n/a</x:v>
      </x:c>
    </x:row>
    <x:row r="58">
      <x:c r="A58" s="27" t="str">
        <x:v>Registration</x:v>
      </x:c>
      <x:c r="B58" s="27" t="str">
        <x:v>Registration</x:v>
      </x:c>
      <x:c r="C58" s="57" t="n">
        <x:f>SUMIF(ExpensesTable[Category],"Registration",ExpensesTable[Amount ($)])</x:f>
        <x:v>0</x:v>
      </x:c>
      <x:c r="D58" s="57" t="str"/>
      <x:c r="E58" s="62" t="str">
        <x:v>no cap</x:v>
      </x:c>
      <x:c r="F58" s="62" t="str">
        <x:v>no cap</x:v>
      </x:c>
      <x:c r="G58" s="27" t="str">
        <x:v>n/a</x:v>
      </x:c>
      <x:c r="H58" s="27" t="str">
        <x:v>n/a</x:v>
      </x:c>
    </x:row>
    <x:row r="59">
      <x:c r="A59" s="27" t="str">
        <x:v>Other</x:v>
      </x:c>
      <x:c r="B59" s="27" t="str">
        <x:v>Other</x:v>
      </x:c>
      <x:c r="C59" s="57" t="n">
        <x:f>SUMIF(ExpensesTable[Category],"Other",ExpensesTable[Amount ($)])</x:f>
        <x:v>0</x:v>
      </x:c>
      <x:c r="D59" s="57" t="str"/>
      <x:c r="E59" s="62" t="str">
        <x:v>reviewer discretion</x:v>
      </x:c>
      <x:c r="F59" s="62" t="str">
        <x:v>reviewer discretion</x:v>
      </x:c>
      <x:c r="G59" s="27" t="str">
        <x:v>n/a</x:v>
      </x:c>
      <x:c r="H59" s="27" t="str">
        <x:v>n/a</x:v>
      </x:c>
    </x:row>
    <x:row r="60">
      <x:c r="A60" s="60" t="str">
        <x:v>TOTAL REIMBURSEMENT</x:v>
      </x:c>
      <x:c r="B60" s="60" t="str">
        <x:v>TOTAL REIMBURSEMENT</x:v>
      </x:c>
      <x:c r="C60" s="61" t="n">
        <x:f>SUM(C53:C59)</x:f>
        <x:v>1411.25</x:v>
      </x:c>
      <x:c r="D60" s="61" t="str"/>
      <x:c r="E60" s="33" t="str"/>
      <x:c r="F60" s="33" t="str"/>
      <x:c r="G60" s="31" t="str"/>
      <x:c r="H60" s="31" t="str"/>
    </x:row>
    <x:row r="61">
      <x:c r="A61" s="2"/>
      <x:c r="B61" s="2"/>
      <x:c r="C61" s="2"/>
      <x:c r="D61" s="2"/>
      <x:c r="E61" s="2"/>
      <x:c r="F61" s="2"/>
      <x:c r="G61" s="2"/>
      <x:c r="H61" s="2"/>
    </x:row>
    <x:row r="62" ht="22" customHeight="1">
      <x:c r="A62" s="18" t="str">
        <x:v>6.  CHARTFIELD STRING   ·   split funding supported   ·   press Tab in the last cell to add another row</x:v>
      </x:c>
      <x:c r="B62" s="19" t="str">
        <x:v>6.  CHARTFIELD STRING   ·   split funding supported   ·   press Tab in the last cell to add another row</x:v>
      </x:c>
      <x:c r="C62" s="19" t="str">
        <x:v>6.  CHARTFIELD STRING   ·   split funding supported   ·   press Tab in the last cell to add another row</x:v>
      </x:c>
      <x:c r="D62" s="19" t="str">
        <x:v>6.  CHARTFIELD STRING   ·   split funding supported   ·   press Tab in the last cell to add another row</x:v>
      </x:c>
      <x:c r="E62" s="19" t="str">
        <x:v>6.  CHARTFIELD STRING   ·   split funding supported   ·   press Tab in the last cell to add another row</x:v>
      </x:c>
      <x:c r="F62" s="19" t="str">
        <x:v>6.  CHARTFIELD STRING   ·   split funding supported   ·   press Tab in the last cell to add another row</x:v>
      </x:c>
      <x:c r="G62" s="19" t="str">
        <x:v>6.  CHARTFIELD STRING   ·   split funding supported   ·   press Tab in the last cell to add another row</x:v>
      </x:c>
      <x:c r="H62" s="20" t="str">
        <x:v>6.  CHARTFIELD STRING   ·   split funding supported   ·   press Tab in the last cell to add another row</x:v>
      </x:c>
    </x:row>
    <x:row r="63">
      <x:c r="A63" s="52" t="str">
        <x:v>Account</x:v>
      </x:c>
      <x:c r="B63" s="52" t="str">
        <x:v>Fund</x:v>
      </x:c>
      <x:c r="C63" s="52" t="str">
        <x:v>Dept</x:v>
      </x:c>
      <x:c r="D63" s="52" t="str">
        <x:v>Program</x:v>
      </x:c>
      <x:c r="E63" s="52" t="str">
        <x:v>Class</x:v>
      </x:c>
      <x:c r="F63" s="52" t="str">
        <x:v>Project</x:v>
      </x:c>
      <x:c r="G63" s="52" t="str">
        <x:v>Amount ($)</x:v>
      </x:c>
      <x:c r="H63" s="52" t="str">
        <x:v>Notes</x:v>
      </x:c>
    </x:row>
    <x:row r="64">
      <x:c r="A64" s="2" t="str"/>
      <x:c r="B64" s="2" t="str"/>
      <x:c r="C64" s="2" t="str"/>
      <x:c r="D64" s="2" t="str"/>
      <x:c r="E64" s="2" t="str"/>
      <x:c r="F64" s="2" t="str"/>
      <x:c r="G64" s="53"/>
      <x:c r="H64" s="66" t="str"/>
    </x:row>
    <x:row r="65">
      <x:c r="A65" s="2" t="str"/>
      <x:c r="B65" s="2" t="str"/>
      <x:c r="C65" s="2" t="str"/>
      <x:c r="D65" s="2" t="str"/>
      <x:c r="E65" s="2" t="str"/>
      <x:c r="F65" s="2" t="str"/>
      <x:c r="G65" s="53"/>
      <x:c r="H65" s="66" t="str"/>
    </x:row>
    <x:row r="66">
      <x:c r="A66" s="2" t="str"/>
      <x:c r="B66" s="2" t="str"/>
      <x:c r="C66" s="2" t="str"/>
      <x:c r="D66" s="2" t="str"/>
      <x:c r="E66" s="2" t="str"/>
      <x:c r="F66" s="2" t="str"/>
      <x:c r="G66" s="53"/>
      <x:c r="H66" s="66" t="str"/>
    </x:row>
    <x:row r="67">
      <x:c r="A67" s="2" t="str">
        <x:v>Chartfield Total</x:v>
      </x:c>
      <x:c r="B67" s="2" t="str"/>
      <x:c r="C67" s="2" t="str"/>
      <x:c r="D67" s="2" t="str"/>
      <x:c r="E67" s="2" t="str"/>
      <x:c r="F67" s="2" t="str"/>
      <x:c r="G67" s="53" t="n">
        <x:f>SUM(ChartfieldTable[Amount ($)])</x:f>
        <x:v>0</x:v>
      </x:c>
      <x:c r="H67" s="2" t="str">
        <x:f>IF(G67=0,"",IF(ROUND(G67-C60,2)=0,"✓ Reconciles","⚠ Off by $"&amp;TEXT(G67-C60,"#,##0.00")))</x:f>
      </x:c>
    </x:row>
    <x:row r="68">
      <x:c r="A68" s="2"/>
      <x:c r="B68" s="2"/>
      <x:c r="C68" s="2"/>
      <x:c r="D68" s="2"/>
      <x:c r="E68" s="2"/>
      <x:c r="F68" s="2"/>
      <x:c r="G68" s="2"/>
      <x:c r="H68" s="2"/>
    </x:row>
    <x:row r="69" ht="22" customHeight="1">
      <x:c r="A69" s="18" t="str">
        <x:v>7.  ATTESTATION   ·   signed via AdobeSign</x:v>
      </x:c>
      <x:c r="B69" s="19" t="str">
        <x:v>7.  ATTESTATION   ·   signed via AdobeSign</x:v>
      </x:c>
      <x:c r="C69" s="19" t="str">
        <x:v>7.  ATTESTATION   ·   signed via AdobeSign</x:v>
      </x:c>
      <x:c r="D69" s="19" t="str">
        <x:v>7.  ATTESTATION   ·   signed via AdobeSign</x:v>
      </x:c>
      <x:c r="E69" s="19" t="str">
        <x:v>7.  ATTESTATION   ·   signed via AdobeSign</x:v>
      </x:c>
      <x:c r="F69" s="19" t="str">
        <x:v>7.  ATTESTATION   ·   signed via AdobeSign</x:v>
      </x:c>
      <x:c r="G69" s="19" t="str">
        <x:v>7.  ATTESTATION   ·   signed via AdobeSign</x:v>
      </x:c>
      <x:c r="H69" s="20" t="str">
        <x:v>7.  ATTESTATION   ·   signed via AdobeSign</x:v>
      </x:c>
    </x:row>
    <x:row r="70" ht="50" customHeight="1">
      <x:c r="A70" s="65" t="str">
        <x:v>I certify that the expenses claimed above were incurred for the business purpose stated, that I have not been previously reimbursed for these amounts, and that the receipts attached are true copies. I understand non-employee M&amp;IE is reimbursed at actual cost up to $92 per overnight day and that this form may be returned for missing documentation.</x:v>
      </x:c>
      <x:c r="B70" s="65" t="str">
        <x:v>I certify that the expenses claimed above were incurred for the business purpose stated, that I have not been previously reimbursed for these amounts, and that the receipts attached are true copies. I understand non-employee M&amp;IE is reimbursed at actual cost up to $92 per overnight day and that this form may be returned for missing documentation.</x:v>
      </x:c>
      <x:c r="C70" s="65" t="str">
        <x:v>I certify that the expenses claimed above were incurred for the business purpose stated, that I have not been previously reimbursed for these amounts, and that the receipts attached are true copies. I understand non-employee M&amp;IE is reimbursed at actual cost up to $92 per overnight day and that this form may be returned for missing documentation.</x:v>
      </x:c>
      <x:c r="D70" s="65" t="str">
        <x:v>I certify that the expenses claimed above were incurred for the business purpose stated, that I have not been previously reimbursed for these amounts, and that the receipts attached are true copies. I understand non-employee M&amp;IE is reimbursed at actual cost up to $92 per overnight day and that this form may be returned for missing documentation.</x:v>
      </x:c>
      <x:c r="E70" s="65" t="str">
        <x:v>I certify that the expenses claimed above were incurred for the business purpose stated, that I have not been previously reimbursed for these amounts, and that the receipts attached are true copies. I understand non-employee M&amp;IE is reimbursed at actual cost up to $92 per overnight day and that this form may be returned for missing documentation.</x:v>
      </x:c>
      <x:c r="F70" s="65" t="str">
        <x:v>I certify that the expenses claimed above were incurred for the business purpose stated, that I have not been previously reimbursed for these amounts, and that the receipts attached are true copies. I understand non-employee M&amp;IE is reimbursed at actual cost up to $92 per overnight day and that this form may be returned for missing documentation.</x:v>
      </x:c>
      <x:c r="G70" s="65" t="str">
        <x:v>I certify that the expenses claimed above were incurred for the business purpose stated, that I have not been previously reimbursed for these amounts, and that the receipts attached are true copies. I understand non-employee M&amp;IE is reimbursed at actual cost up to $92 per overnight day and that this form may be returned for missing documentation.</x:v>
      </x:c>
      <x:c r="H70" s="65" t="str">
        <x:v>I certify that the expenses claimed above were incurred for the business purpose stated, that I have not been previously reimbursed for these amounts, and that the receipts attached are true copies. I understand non-employee M&amp;IE is reimbursed at actual cost up to $92 per overnight day and that this form may be returned for missing documentation.</x:v>
      </x:c>
    </x:row>
    <x:row r="71">
      <x:c r="A71" s="25" t="str">
        <x:v>Traveler Signature</x:v>
      </x:c>
      <x:c r="B71" s="25" t="str">
        <x:v>Traveler Signature</x:v>
      </x:c>
      <x:c r="C71" s="25" t="str">
        <x:v>Traveler Signature</x:v>
      </x:c>
      <x:c r="D71" s="25" t="str">
        <x:v>Traveler Signature</x:v>
      </x:c>
      <x:c r="E71" s="25" t="str">
        <x:v>Date</x:v>
      </x:c>
      <x:c r="F71" s="25" t="str">
        <x:v>Date</x:v>
      </x:c>
      <x:c r="G71" s="25" t="str">
        <x:v>Print Name</x:v>
      </x:c>
      <x:c r="H71" s="25" t="str">
        <x:v>Print Name</x:v>
      </x:c>
    </x:row>
    <x:row r="72">
      <x:c r="A72" s="27" t="str"/>
      <x:c r="B72" s="27" t="str"/>
      <x:c r="C72" s="27" t="str"/>
      <x:c r="D72" s="27" t="str"/>
      <x:c r="E72" s="28" t="str"/>
      <x:c r="F72" s="28" t="str"/>
      <x:c r="G72" s="27" t="str"/>
      <x:c r="H72" s="27" t="str"/>
    </x:row>
    <x:row r="73">
      <x:c r="A73" s="25" t="str">
        <x:v>Prepared By (Department Admin)</x:v>
      </x:c>
      <x:c r="B73" s="25" t="str">
        <x:v>Prepared By (Department Admin)</x:v>
      </x:c>
      <x:c r="C73" s="25" t="str">
        <x:v>Prepared By (Department Admin)</x:v>
      </x:c>
      <x:c r="D73" s="25" t="str">
        <x:v>Prepared By (Department Admin)</x:v>
      </x:c>
      <x:c r="E73" s="25" t="str">
        <x:v>Date</x:v>
      </x:c>
      <x:c r="F73" s="25" t="str">
        <x:v>Date</x:v>
      </x:c>
      <x:c r="G73" s="25" t="str">
        <x:v>Phone / Ext</x:v>
      </x:c>
      <x:c r="H73" s="25" t="str">
        <x:v>Phone / Ext</x:v>
      </x:c>
    </x:row>
    <x:row r="74">
      <x:c r="A74" s="27" t="str"/>
      <x:c r="B74" s="27" t="str"/>
      <x:c r="C74" s="27" t="str"/>
      <x:c r="D74" s="27" t="str"/>
      <x:c r="E74" s="28" t="str"/>
      <x:c r="F74" s="28" t="str"/>
      <x:c r="G74" s="27" t="str"/>
      <x:c r="H74" s="27" t="str"/>
    </x:row>
    <x:row r="75">
      <x:c r="A75" s="25" t="str">
        <x:v>Approving Authority</x:v>
      </x:c>
      <x:c r="B75" s="25" t="str">
        <x:v>Approving Authority</x:v>
      </x:c>
      <x:c r="C75" s="25" t="str">
        <x:v>Approving Authority</x:v>
      </x:c>
      <x:c r="D75" s="25" t="str">
        <x:v>Approving Authority</x:v>
      </x:c>
      <x:c r="E75" s="25" t="str">
        <x:v>Date</x:v>
      </x:c>
      <x:c r="F75" s="25" t="str">
        <x:v>Date</x:v>
      </x:c>
      <x:c r="G75" s="25" t="str">
        <x:v>Travel Office</x:v>
      </x:c>
      <x:c r="H75" s="25" t="str">
        <x:v>Travel Office</x:v>
      </x:c>
    </x:row>
    <x:row r="76">
      <x:c r="A76" s="27" t="str"/>
      <x:c r="B76" s="27" t="str"/>
      <x:c r="C76" s="27" t="str"/>
      <x:c r="D76" s="27" t="str"/>
      <x:c r="E76" s="28" t="str"/>
      <x:c r="F76" s="28" t="str"/>
      <x:c r="G76" s="27" t="str"/>
      <x:c r="H76" s="27" t="str"/>
    </x:row>
  </x:sheetData>
  <x:mergeCells>
    <x:mergeCell ref="A1:H1"/>
    <x:mergeCell ref="A2:H2"/>
    <x:mergeCell ref="A4:H4"/>
    <x:mergeCell ref="A5:B5"/>
    <x:mergeCell ref="C5:E5"/>
    <x:mergeCell ref="F5:H5"/>
    <x:mergeCell ref="A6:B6"/>
    <x:mergeCell ref="C6:E6"/>
    <x:mergeCell ref="F6:H6"/>
    <x:mergeCell ref="A7:C7"/>
    <x:mergeCell ref="D7:H7"/>
    <x:mergeCell ref="A8:C8"/>
    <x:mergeCell ref="D8:H8"/>
    <x:mergeCell ref="A9:C9"/>
    <x:mergeCell ref="E9:H9"/>
    <x:mergeCell ref="A10:C10"/>
    <x:mergeCell ref="E10:H10"/>
    <x:mergeCell ref="A11:H11"/>
    <x:mergeCell ref="A12:H12"/>
    <x:mergeCell ref="A14:H14"/>
    <x:mergeCell ref="A15:B15"/>
    <x:mergeCell ref="C15:D15"/>
    <x:mergeCell ref="E15:F15"/>
    <x:mergeCell ref="G15:H15"/>
    <x:mergeCell ref="A16:B16"/>
    <x:mergeCell ref="C16:D16"/>
    <x:mergeCell ref="E16:F16"/>
    <x:mergeCell ref="G16:H16"/>
    <x:mergeCell ref="A17:B17"/>
    <x:mergeCell ref="C17:D17"/>
    <x:mergeCell ref="F17:H17"/>
    <x:mergeCell ref="A18:B18"/>
    <x:mergeCell ref="C18:D18"/>
    <x:mergeCell ref="F18:H18"/>
    <x:mergeCell ref="A19:H19"/>
    <x:mergeCell ref="A20:H20"/>
    <x:mergeCell ref="A21:H21"/>
    <x:mergeCell ref="A22:H22"/>
    <x:mergeCell ref="A23:H23"/>
    <x:mergeCell ref="A25:H25"/>
    <x:mergeCell ref="A43:H43"/>
    <x:mergeCell ref="A51:H51"/>
    <x:mergeCell ref="A52:B52"/>
    <x:mergeCell ref="C52:D52"/>
    <x:mergeCell ref="E52:F52"/>
    <x:mergeCell ref="G52:H52"/>
    <x:mergeCell ref="A53:B53"/>
    <x:mergeCell ref="C53:D53"/>
    <x:mergeCell ref="E53:F53"/>
    <x:mergeCell ref="G53:H53"/>
    <x:mergeCell ref="A54:B54"/>
    <x:mergeCell ref="C54:D54"/>
    <x:mergeCell ref="E54:F54"/>
    <x:mergeCell ref="G54:H54"/>
    <x:mergeCell ref="A55:B55"/>
    <x:mergeCell ref="C55:D55"/>
    <x:mergeCell ref="E55:F55"/>
    <x:mergeCell ref="G55:H55"/>
    <x:mergeCell ref="A56:B56"/>
    <x:mergeCell ref="C56:D56"/>
    <x:mergeCell ref="E56:F56"/>
    <x:mergeCell ref="G56:H56"/>
    <x:mergeCell ref="A57:B57"/>
    <x:mergeCell ref="C57:D57"/>
    <x:mergeCell ref="E57:F57"/>
    <x:mergeCell ref="G57:H57"/>
    <x:mergeCell ref="A58:B58"/>
    <x:mergeCell ref="C58:D58"/>
    <x:mergeCell ref="E58:F58"/>
    <x:mergeCell ref="G58:H58"/>
    <x:mergeCell ref="A59:B59"/>
    <x:mergeCell ref="C59:D59"/>
    <x:mergeCell ref="E59:F59"/>
    <x:mergeCell ref="G59:H59"/>
    <x:mergeCell ref="A60:B60"/>
    <x:mergeCell ref="C60:D60"/>
    <x:mergeCell ref="E60:H60"/>
    <x:mergeCell ref="A62:H62"/>
    <x:mergeCell ref="A69:H69"/>
    <x:mergeCell ref="A70:H70"/>
    <x:mergeCell ref="A71:D71"/>
    <x:mergeCell ref="E71:F71"/>
    <x:mergeCell ref="G71:H71"/>
    <x:mergeCell ref="A72:D72"/>
    <x:mergeCell ref="E72:F72"/>
    <x:mergeCell ref="G72:H72"/>
    <x:mergeCell ref="A73:D73"/>
    <x:mergeCell ref="E73:F73"/>
    <x:mergeCell ref="G73:H73"/>
    <x:mergeCell ref="A74:D74"/>
    <x:mergeCell ref="E74:F74"/>
    <x:mergeCell ref="G74:H74"/>
    <x:mergeCell ref="A75:D75"/>
    <x:mergeCell ref="E75:F75"/>
    <x:mergeCell ref="G75:H75"/>
    <x:mergeCell ref="A76:D76"/>
    <x:mergeCell ref="E76:F76"/>
    <x:mergeCell ref="G76:H76"/>
  </x:mergeCells>
  <x:conditionalFormatting sqref="G53:G54">
    <x:cfRule type="expression" dxfId="0" priority="1">
      <x:formula>LEFT(G53,1)="⚠"</x:formula>
    </x:cfRule>
  </x:conditionalFormatting>
  <x:conditionalFormatting sqref="H67:H67">
    <x:cfRule type="expression" dxfId="1" priority="2">
      <x:formula>LEFT(H67,1)="⚠"</x:formula>
    </x:cfRule>
  </x:conditionalFormatting>
  <x:dataValidations count="5">
    <x:dataValidation type="list" sqref="C6">
      <x:formula1>"CSU Campus,Auxiliary,Foundation,Other"</x:formula1>
    </x:dataValidation>
    <x:dataValidation type="list" sqref="A12">
      <x:formula1>"Prospective Employee,Student,Guest,Consultant,Volunteer,Other"</x:formula1>
    </x:dataValidation>
    <x:dataValidation type="list" sqref="A16">
      <x:formula1>"Domestic,International"</x:formula1>
    </x:dataValidation>
    <x:dataValidation type="list" sqref="C27:C40">
      <x:formula1>"Lodging,M&amp;IE,Transportation,Tolls/Parking,Registration,Other"</x:formula1>
    </x:dataValidation>
    <x:dataValidation type="list" sqref="G27:G40">
      <x:formula1>"Yes,No,N/A"</x:formula1>
    </x:dataValidation>
  </x:dataValidations>
  <x:pageMargins left="0.7" right="0.7" top="0.75" bottom="0.75" header="0.3" footer="0.3"/>
  <x:tableParts count="3">
    <x:tablePart xmlns:r="http://schemas.openxmlformats.org/officeDocument/2006/relationships" r:id="R89ce321f87bf476e"/>
    <x:tablePart xmlns:r="http://schemas.openxmlformats.org/officeDocument/2006/relationships" r:id="R6a86aec55980469b"/>
    <x:tablePart xmlns:r="http://schemas.openxmlformats.org/officeDocument/2006/relationships" r:id="R364ea43af0904188"/>
  </x:tableParts>
</x:worksheet>
</file>